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00" activeTab="1"/>
  </bookViews>
  <sheets>
    <sheet name="Penilaian Panitia Seminar" sheetId="1" r:id="rId1"/>
    <sheet name="Rekap Penilaian Paniti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<sst xmlns="http://schemas.openxmlformats.org/spreadsheetml/2006/main" count="165" uniqueCount="88">
  <si>
    <t>INSTITUT KESEHATAN IMMANUEL BANDUNG</t>
  </si>
  <si>
    <t>PROGRAM STUDI KESEHATAN MASYARAKAT</t>
  </si>
  <si>
    <t>TAHUN 2026</t>
  </si>
  <si>
    <t>PENILAIAN PANITIA SEMINAR</t>
  </si>
  <si>
    <t>Nama Mahasiswa :</t>
  </si>
  <si>
    <t>NIM :</t>
  </si>
  <si>
    <t>Divisi :</t>
  </si>
  <si>
    <t>Jabatan :</t>
  </si>
  <si>
    <t>No</t>
  </si>
  <si>
    <t>Aspek Penilaian</t>
  </si>
  <si>
    <t>Skor (1-4)</t>
  </si>
  <si>
    <t>Bobot (%)</t>
  </si>
  <si>
    <t>Nilai Akhir</t>
  </si>
  <si>
    <t>Kehadiran &amp; Disiplin</t>
  </si>
  <si>
    <t>Tanggung Jawab</t>
  </si>
  <si>
    <t>Kerja Sama Tim</t>
  </si>
  <si>
    <t>Inisiatif &amp; Kreativitas</t>
  </si>
  <si>
    <t>Sikap &amp; Etika</t>
  </si>
  <si>
    <t>Kinerja Hari-H</t>
  </si>
  <si>
    <t>TOTAL</t>
  </si>
  <si>
    <t>Bandung, ......................... 2026</t>
  </si>
  <si>
    <t>Ketua Seminar,</t>
  </si>
  <si>
    <t>Laela Fauziyah</t>
  </si>
  <si>
    <t>NIM. 1320125006</t>
  </si>
  <si>
    <t>Mengetahui,</t>
  </si>
  <si>
    <t>Dosen Pembina Seminar,</t>
  </si>
  <si>
    <t>Dr. Gurdani Yogisutanti, S.K.M., M.Sc.</t>
  </si>
  <si>
    <t>NIK. 197702092005012001</t>
  </si>
  <si>
    <t>Total</t>
  </si>
  <si>
    <t>Kategori</t>
  </si>
  <si>
    <t>E (Sangat Kurang)</t>
  </si>
  <si>
    <t>REKAP PENILAIAN MAHASISWA KEPANITIAAN SEMINAR</t>
  </si>
  <si>
    <t>Nama Mahasiswa</t>
  </si>
  <si>
    <t>Divisi</t>
  </si>
  <si>
    <t>Kehadiran (20%)</t>
  </si>
  <si>
    <t>Tanggung Jawab (25%)</t>
  </si>
  <si>
    <t>Kerja Sama (20%)</t>
  </si>
  <si>
    <t>Inisiatif (15%)</t>
  </si>
  <si>
    <t>Sikap (10%)</t>
  </si>
  <si>
    <t>Hari-H (10%)</t>
  </si>
  <si>
    <t>Total Nilai</t>
  </si>
  <si>
    <t>Alysa Saebatul Muflih</t>
  </si>
  <si>
    <t>konsumsi</t>
  </si>
  <si>
    <t>Arrova Anggun</t>
  </si>
  <si>
    <t>Elfina Noviana Damayanti</t>
  </si>
  <si>
    <t>humas</t>
  </si>
  <si>
    <t>Ester Asui</t>
  </si>
  <si>
    <t>bendahara II</t>
  </si>
  <si>
    <t>Etanim Duha</t>
  </si>
  <si>
    <t>keamanan</t>
  </si>
  <si>
    <t>Fadia Salsabila</t>
  </si>
  <si>
    <t>Fadillah Nur Ramdhani</t>
  </si>
  <si>
    <t>wakil ketua</t>
  </si>
  <si>
    <t>Fernanda Fransis Dumasari</t>
  </si>
  <si>
    <t>p3k</t>
  </si>
  <si>
    <t>Imelda Weya</t>
  </si>
  <si>
    <t>Karmelita Tampubolon</t>
  </si>
  <si>
    <t>acara</t>
  </si>
  <si>
    <t>Maria Imanuela</t>
  </si>
  <si>
    <t>Mohamad Ichsan Nauval F.</t>
  </si>
  <si>
    <t>I.T</t>
  </si>
  <si>
    <t>Nabila Azkya Nisa</t>
  </si>
  <si>
    <t>Natalia P.P Wogono</t>
  </si>
  <si>
    <t>Nden Nandan Sari</t>
  </si>
  <si>
    <t>dokumentasi</t>
  </si>
  <si>
    <t>Putri Nathalia Puspitasari</t>
  </si>
  <si>
    <t>Raden Ferdi Ferdiansyah</t>
  </si>
  <si>
    <t>Suci Amalia Agustin</t>
  </si>
  <si>
    <t>Arlina</t>
  </si>
  <si>
    <t>sponsorship</t>
  </si>
  <si>
    <t>Nazma Alvya Prayoga</t>
  </si>
  <si>
    <t>Nur Rohmawati</t>
  </si>
  <si>
    <t>sekretaris II</t>
  </si>
  <si>
    <t>Otnial Penun</t>
  </si>
  <si>
    <t>bendahara</t>
  </si>
  <si>
    <t>Prima Dewi Sundari</t>
  </si>
  <si>
    <t>Rositoh</t>
  </si>
  <si>
    <t>perlengkapan</t>
  </si>
  <si>
    <t>Tama Riska B</t>
  </si>
  <si>
    <t>tiny ismala</t>
  </si>
  <si>
    <t>registrasi</t>
  </si>
  <si>
    <t>Anita Pauziah</t>
  </si>
  <si>
    <t>Arita Rapita Idapola Tamba</t>
  </si>
  <si>
    <t>Catur Aji Wibowo</t>
  </si>
  <si>
    <t>sekretaris</t>
  </si>
  <si>
    <t>Fajar Kurniawan</t>
  </si>
  <si>
    <t>Hanan Alya Tamimah</t>
  </si>
  <si>
    <t>ketua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</si>
</sst>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8">
    <font>
      <sz val="11"/>
      <color theme="1"/>
      <name val="Calibri"/>
      <charset val="134"/>
      <scheme val="minor"/>
    </font>
    <font>
      <b/>
      <sz val="14"/>
      <name val="Calibri"/>
      <charset val="134"/>
    </font>
    <font>
      <b/>
      <sz val="12"/>
      <name val="Calibri"/>
      <charset val="134"/>
    </font>
    <font>
      <b/>
      <sz val="13"/>
      <name val="Calibri"/>
      <charset val="134"/>
    </font>
    <font>
      <b/>
      <sz val="11"/>
      <name val="Calibri"/>
      <charset val="134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10" borderId="9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6" fillId="2" borderId="1" xfId="0" applyFont="1" applyFill="1" applyBorder="1"/>
    <xf numFmtId="0" fontId="6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3" borderId="3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4" xfId="0" applyFill="1" applyBorder="1"/>
    <xf numFmtId="0" fontId="0" fillId="4" borderId="1" xfId="0" applyFill="1" applyBorder="1"/>
    <xf numFmtId="0" fontId="0" fillId="0" borderId="4" xfId="0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7" fillId="0" borderId="1" xfId="0" applyFont="1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3" borderId="0" xfId="0" applyFill="1"/>
    <xf numFmtId="0" fontId="0" fillId="7" borderId="0" xfId="0" applyFill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mruColors>
      <color rgb="00FDE9D9"/>
      <color rgb="00FFFFCC"/>
      <color rgb="00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0</xdr:row>
      <xdr:rowOff>0</xdr:rowOff>
    </xdr:from>
    <xdr:ext cx="952500" cy="958850"/>
    <xdr:pic>
      <xdr:nvPicPr>
        <xdr:cNvPr id="2" name="Image 1" descr="Picture"/>
        <xdr:cNvPicPr/>
      </xdr:nvPicPr>
      <xdr:blipFill>
        <a:blip r:embed="rId1" cstate="print"/>
        <a:stretch>
          <a:fillRect/>
        </a:stretch>
      </xdr:blipFill>
      <xdr:spPr>
        <a:xfrm>
          <a:off x="0" y="0"/>
          <a:ext cx="952500" cy="9588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0</xdr:row>
      <xdr:rowOff>0</xdr:rowOff>
    </xdr:from>
    <xdr:ext cx="952500" cy="958850"/>
    <xdr:pic>
      <xdr:nvPicPr>
        <xdr:cNvPr id="2" name="Image 1" descr="Picture"/>
        <xdr:cNvPicPr/>
      </xdr:nvPicPr>
      <xdr:blipFill>
        <a:blip r:embed="rId1" cstate="print"/>
        <a:stretch>
          <a:fillRect/>
        </a:stretch>
      </xdr:blipFill>
      <xdr:spPr>
        <a:xfrm>
          <a:off x="0" y="0"/>
          <a:ext cx="952500" cy="9588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9" workbookViewId="0">
      <selection activeCell="A12" sqref="A12:E19"/>
    </sheetView>
  </sheetViews>
  <sheetFormatPr defaultColWidth="9" defaultRowHeight="15" outlineLevelCol="5"/>
  <cols>
    <col min="1" max="1" width="5" customWidth="1"/>
    <col min="2" max="2" width="30" customWidth="1"/>
    <col min="3" max="3" width="15" customWidth="1"/>
    <col min="4" max="4" width="12" customWidth="1"/>
    <col min="5" max="5" width="15" customWidth="1"/>
  </cols>
  <sheetData>
    <row r="1" ht="18.5" customHeight="1" spans="1:5">
      <c r="B1" s="1" t="s">
        <v>0</v>
      </c>
    </row>
    <row r="2" ht="15.5" customHeight="1" spans="1:5">
      <c r="B2" s="2" t="s">
        <v>1</v>
      </c>
    </row>
    <row r="3" ht="15.5" customHeight="1" spans="1:5">
      <c r="B3" s="2" t="s">
        <v>2</v>
      </c>
    </row>
    <row r="5" ht="17" customHeight="1" spans="1:5">
      <c r="A5" s="3" t="s">
        <v>3</v>
      </c>
    </row>
    <row r="7" spans="1:5">
      <c r="A7" t="s">
        <v>4</v>
      </c>
    </row>
    <row r="8" spans="1:5">
      <c r="A8" t="s">
        <v>5</v>
      </c>
    </row>
    <row r="9" spans="1:5">
      <c r="A9" t="s">
        <v>6</v>
      </c>
    </row>
    <row r="10" spans="1:5">
      <c r="A10" t="s">
        <v>7</v>
      </c>
    </row>
    <row r="12" spans="1:5">
      <c r="A12" s="4" t="s">
        <v>8</v>
      </c>
      <c r="B12" s="4" t="s">
        <v>9</v>
      </c>
      <c r="C12" s="4" t="s">
        <v>10</v>
      </c>
      <c r="D12" s="4" t="s">
        <v>11</v>
      </c>
      <c r="E12" s="4" t="s">
        <v>12</v>
      </c>
    </row>
    <row r="13" spans="1:5">
      <c r="A13">
        <v>1</v>
      </c>
      <c r="B13" t="s">
        <v>13</v>
      </c>
      <c r="D13">
        <v>20</v>
      </c>
      <c r="E13">
        <f t="shared" ref="E13:E18" si="0">C13/4*D13</f>
        <v>0</v>
      </c>
    </row>
    <row r="14" spans="1:5">
      <c r="A14">
        <v>2</v>
      </c>
      <c r="B14" t="s">
        <v>14</v>
      </c>
      <c r="D14">
        <v>25</v>
      </c>
      <c r="E14">
        <f t="shared" si="0"/>
        <v>0</v>
      </c>
    </row>
    <row r="15" spans="1:5">
      <c r="A15">
        <v>3</v>
      </c>
      <c r="B15" t="s">
        <v>15</v>
      </c>
      <c r="D15">
        <v>20</v>
      </c>
      <c r="E15">
        <f t="shared" si="0"/>
        <v>0</v>
      </c>
    </row>
    <row r="16" spans="1:5">
      <c r="A16">
        <v>4</v>
      </c>
      <c r="B16" t="s">
        <v>16</v>
      </c>
      <c r="D16">
        <v>15</v>
      </c>
      <c r="E16">
        <f t="shared" si="0"/>
        <v>0</v>
      </c>
    </row>
    <row r="17" spans="1:5">
      <c r="A17">
        <v>5</v>
      </c>
      <c r="B17" t="s">
        <v>17</v>
      </c>
      <c r="D17">
        <v>10</v>
      </c>
      <c r="E17">
        <f t="shared" si="0"/>
        <v>0</v>
      </c>
    </row>
    <row r="18" spans="1:5">
      <c r="A18">
        <v>6</v>
      </c>
      <c r="B18" t="s">
        <v>18</v>
      </c>
      <c r="D18">
        <v>10</v>
      </c>
      <c r="E18">
        <f t="shared" si="0"/>
        <v>0</v>
      </c>
    </row>
    <row r="19" spans="1:5">
      <c r="D19" s="4" t="s">
        <v>19</v>
      </c>
      <c r="E19" s="4">
        <f>SUM(E13:E18)</f>
        <v>0</v>
      </c>
    </row>
    <row r="22" spans="1:5">
      <c r="D22" s="30" t="s">
        <v>20</v>
      </c>
    </row>
    <row r="23" spans="1:5">
      <c r="D23" s="30" t="s">
        <v>21</v>
      </c>
    </row>
    <row r="26" spans="1:5">
      <c r="D26" s="31" t="s">
        <v>22</v>
      </c>
    </row>
    <row r="27" spans="1:5">
      <c r="D27" s="30" t="s">
        <v>23</v>
      </c>
    </row>
    <row r="29" spans="1:5">
      <c r="A29" s="30" t="s">
        <v>24</v>
      </c>
    </row>
    <row r="30" spans="1:5">
      <c r="A30" s="30" t="s">
        <v>25</v>
      </c>
    </row>
    <row r="33" spans="1:1">
      <c r="A33" s="31" t="s">
        <v>26</v>
      </c>
    </row>
    <row r="34" spans="1:1">
      <c r="A34" s="30" t="s">
        <v>27</v>
      </c>
    </row>
  </sheetData>
  <mergeCells count="12">
    <mergeCell ref="B1:F1"/>
    <mergeCell ref="B2:F2"/>
    <mergeCell ref="B3:F3"/>
    <mergeCell ref="A5:E5"/>
    <mergeCell ref="D22:E22"/>
    <mergeCell ref="D23:E23"/>
    <mergeCell ref="D26:E26"/>
    <mergeCell ref="D27:E27"/>
    <mergeCell ref="A29:C29"/>
    <mergeCell ref="A30:C30"/>
    <mergeCell ref="A33:C33"/>
    <mergeCell ref="A34:C34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tabSelected="1" topLeftCell="B1" workbookViewId="0">
      <selection activeCell="I39" sqref="I39"/>
    </sheetView>
  </sheetViews>
  <sheetFormatPr defaultColWidth="9" defaultRowHeight="15"/>
  <cols>
    <col min="1" max="1" width="5" customWidth="1"/>
    <col min="2" max="2" width="26.1809523809524" customWidth="1"/>
    <col min="3" max="5" width="15" customWidth="1"/>
    <col min="6" max="6" width="18" customWidth="1"/>
    <col min="7" max="8" width="15" customWidth="1"/>
    <col min="9" max="10" width="12" customWidth="1"/>
    <col min="11" max="11" width="15" customWidth="1"/>
    <col min="12" max="12" width="20" customWidth="1"/>
  </cols>
  <sheetData>
    <row r="1" ht="18.5" customHeight="1" spans="1:15">
      <c r="B1" s="1" t="s">
        <v>0</v>
      </c>
      <c r="N1" t="s">
        <v>28</v>
      </c>
      <c r="O1" t="s">
        <v>29</v>
      </c>
    </row>
    <row r="2" ht="15.5" customHeight="1" spans="1:15">
      <c r="B2" s="2" t="s">
        <v>1</v>
      </c>
      <c r="N2">
        <v>0</v>
      </c>
      <c r="O2" t="s">
        <v>30</v>
      </c>
    </row>
    <row r="3" ht="15.5" customHeight="1" spans="1:15">
      <c r="B3" s="2" t="s">
        <v>2</v>
      </c>
      <c r="N3">
        <v>0</v>
      </c>
      <c r="O3" t="s">
        <v>30</v>
      </c>
    </row>
    <row r="4" spans="1:15">
      <c r="N4">
        <v>0</v>
      </c>
      <c r="O4" t="s">
        <v>30</v>
      </c>
    </row>
    <row r="5" ht="17" customHeight="1" spans="1:15">
      <c r="A5" s="3" t="s">
        <v>31</v>
      </c>
      <c r="N5">
        <v>0</v>
      </c>
      <c r="O5" t="s">
        <v>30</v>
      </c>
    </row>
    <row r="6" spans="1:15">
      <c r="N6">
        <v>0</v>
      </c>
      <c r="O6" t="s">
        <v>30</v>
      </c>
    </row>
    <row r="7" spans="1:15">
      <c r="A7" s="4" t="s">
        <v>8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37</v>
      </c>
      <c r="H7" s="5" t="s">
        <v>38</v>
      </c>
      <c r="I7" s="5" t="s">
        <v>39</v>
      </c>
      <c r="J7" s="5" t="s">
        <v>40</v>
      </c>
      <c r="K7" s="5" t="s">
        <v>29</v>
      </c>
      <c r="M7">
        <v>0</v>
      </c>
      <c r="N7" t="s">
        <v>30</v>
      </c>
    </row>
    <row r="8" spans="1:15">
      <c r="A8">
        <v>1</v>
      </c>
      <c r="B8" s="6" t="s">
        <v>41</v>
      </c>
      <c r="C8" s="7" t="s">
        <v>42</v>
      </c>
      <c r="D8" s="8">
        <v>3</v>
      </c>
      <c r="E8" s="8">
        <v>4</v>
      </c>
      <c r="F8" s="8">
        <v>4</v>
      </c>
      <c r="G8" s="8">
        <v>3</v>
      </c>
      <c r="H8" s="8">
        <v>3</v>
      </c>
      <c r="I8" s="8">
        <v>3</v>
      </c>
      <c r="J8" s="8">
        <f t="shared" ref="J8:J19" si="0">(D8/4*20)+(E8/4*25)+(F8/4*20)+(G8/4*15)+(H8/4*10)+(I8/4*10)</f>
        <v>86.25</v>
      </c>
      <c r="K8" s="7" t="str">
        <f t="shared" ref="K8:K25" si="1">IF(J8&gt;=85,"Sangat Baik",IF(J8&gt;=75,"Baik",IF(J8&gt;=65,"Cukup","Perlu Evaluasi")))</f>
        <v>Sangat Baik</v>
      </c>
      <c r="M8">
        <v>0</v>
      </c>
      <c r="N8" t="s">
        <v>30</v>
      </c>
    </row>
    <row r="9" spans="1:15">
      <c r="A9">
        <v>2</v>
      </c>
      <c r="B9" s="6" t="s">
        <v>43</v>
      </c>
      <c r="C9" s="7" t="s">
        <v>42</v>
      </c>
      <c r="D9" s="8">
        <v>3</v>
      </c>
      <c r="E9" s="8">
        <v>3</v>
      </c>
      <c r="F9" s="8">
        <v>4</v>
      </c>
      <c r="G9" s="8">
        <v>4</v>
      </c>
      <c r="H9" s="8">
        <v>4</v>
      </c>
      <c r="I9" s="8">
        <v>3</v>
      </c>
      <c r="J9" s="8">
        <f t="shared" si="0"/>
        <v>86.25</v>
      </c>
      <c r="K9" s="7" t="str">
        <f t="shared" si="1"/>
        <v>Sangat Baik</v>
      </c>
      <c r="M9">
        <v>0</v>
      </c>
      <c r="N9" t="s">
        <v>30</v>
      </c>
    </row>
    <row r="10" spans="1:15">
      <c r="A10">
        <v>3</v>
      </c>
      <c r="B10" s="6" t="s">
        <v>44</v>
      </c>
      <c r="C10" s="7" t="s">
        <v>45</v>
      </c>
      <c r="D10" s="8">
        <v>4</v>
      </c>
      <c r="E10" s="8">
        <v>3</v>
      </c>
      <c r="F10" s="8">
        <v>4</v>
      </c>
      <c r="G10" s="8">
        <v>3</v>
      </c>
      <c r="H10" s="8">
        <v>3</v>
      </c>
      <c r="I10" s="8">
        <v>3</v>
      </c>
      <c r="J10" s="8">
        <f t="shared" si="0"/>
        <v>85</v>
      </c>
      <c r="K10" s="7" t="str">
        <f t="shared" si="1"/>
        <v>Sangat Baik</v>
      </c>
      <c r="M10">
        <v>0</v>
      </c>
      <c r="N10" t="s">
        <v>30</v>
      </c>
    </row>
    <row r="11" spans="1:15">
      <c r="A11">
        <v>4</v>
      </c>
      <c r="B11" s="6" t="s">
        <v>46</v>
      </c>
      <c r="C11" t="s">
        <v>47</v>
      </c>
      <c r="D11" s="8">
        <v>3</v>
      </c>
      <c r="E11" s="8">
        <v>3</v>
      </c>
      <c r="F11" s="8">
        <v>3</v>
      </c>
      <c r="G11" s="8">
        <v>3</v>
      </c>
      <c r="H11" s="8">
        <v>4</v>
      </c>
      <c r="I11" s="8">
        <v>3</v>
      </c>
      <c r="J11" s="8">
        <f t="shared" si="0"/>
        <v>77.5</v>
      </c>
      <c r="K11" s="7" t="str">
        <f t="shared" si="1"/>
        <v>Baik</v>
      </c>
      <c r="M11">
        <v>0</v>
      </c>
      <c r="N11" t="s">
        <v>30</v>
      </c>
    </row>
    <row r="12" spans="1:15">
      <c r="A12" s="9">
        <v>5</v>
      </c>
      <c r="B12" s="6" t="s">
        <v>48</v>
      </c>
      <c r="C12" s="10" t="s">
        <v>49</v>
      </c>
      <c r="D12" s="11">
        <v>3</v>
      </c>
      <c r="E12" s="11">
        <v>3</v>
      </c>
      <c r="F12" s="11">
        <v>4</v>
      </c>
      <c r="G12" s="11">
        <v>3</v>
      </c>
      <c r="H12" s="11">
        <v>3</v>
      </c>
      <c r="I12" s="11">
        <v>4</v>
      </c>
      <c r="J12" s="11">
        <f t="shared" si="0"/>
        <v>82.5</v>
      </c>
      <c r="K12" s="12" t="str">
        <f t="shared" si="1"/>
        <v>Baik</v>
      </c>
      <c r="M12">
        <v>0</v>
      </c>
      <c r="N12" t="s">
        <v>30</v>
      </c>
    </row>
    <row r="13" spans="1:15">
      <c r="A13">
        <v>6</v>
      </c>
      <c r="B13" s="6" t="s">
        <v>50</v>
      </c>
      <c r="C13" s="7" t="s">
        <v>45</v>
      </c>
      <c r="D13" s="8">
        <v>3</v>
      </c>
      <c r="E13" s="8">
        <v>3</v>
      </c>
      <c r="F13" s="8">
        <v>3</v>
      </c>
      <c r="G13" s="8">
        <v>4</v>
      </c>
      <c r="H13" s="8">
        <v>3</v>
      </c>
      <c r="I13" s="8">
        <v>3</v>
      </c>
      <c r="J13" s="8">
        <f t="shared" si="0"/>
        <v>78.75</v>
      </c>
      <c r="K13" s="7" t="str">
        <f t="shared" si="1"/>
        <v>Baik</v>
      </c>
      <c r="M13">
        <v>0</v>
      </c>
      <c r="N13" t="s">
        <v>30</v>
      </c>
    </row>
    <row r="14" spans="1:15">
      <c r="A14">
        <v>7</v>
      </c>
      <c r="B14" s="6" t="s">
        <v>51</v>
      </c>
      <c r="C14" s="7" t="s">
        <v>52</v>
      </c>
      <c r="D14" s="8">
        <v>3</v>
      </c>
      <c r="E14" s="8">
        <v>3</v>
      </c>
      <c r="F14" s="8">
        <v>3</v>
      </c>
      <c r="G14" s="8">
        <v>4</v>
      </c>
      <c r="H14" s="8">
        <v>3</v>
      </c>
      <c r="I14" s="8">
        <v>3</v>
      </c>
      <c r="J14" s="8">
        <f t="shared" si="0"/>
        <v>78.75</v>
      </c>
      <c r="K14" s="7" t="str">
        <f t="shared" si="1"/>
        <v>Baik</v>
      </c>
      <c r="M14">
        <v>0</v>
      </c>
      <c r="N14" t="s">
        <v>30</v>
      </c>
    </row>
    <row r="15" spans="1:15">
      <c r="A15">
        <v>8</v>
      </c>
      <c r="B15" s="6" t="s">
        <v>53</v>
      </c>
      <c r="C15" s="7" t="s">
        <v>54</v>
      </c>
      <c r="D15" s="8">
        <v>4</v>
      </c>
      <c r="E15" s="8">
        <v>3</v>
      </c>
      <c r="F15" s="8">
        <v>3</v>
      </c>
      <c r="G15" s="8">
        <v>3</v>
      </c>
      <c r="H15" s="8">
        <v>3</v>
      </c>
      <c r="I15" s="8">
        <v>3</v>
      </c>
      <c r="J15" s="8">
        <f t="shared" si="0"/>
        <v>80</v>
      </c>
      <c r="K15" s="7" t="str">
        <f t="shared" si="1"/>
        <v>Baik</v>
      </c>
      <c r="M15">
        <v>0</v>
      </c>
      <c r="N15" t="s">
        <v>30</v>
      </c>
    </row>
    <row r="16" spans="1:15">
      <c r="A16">
        <v>9</v>
      </c>
      <c r="B16" s="13" t="s">
        <v>55</v>
      </c>
      <c r="C16" s="14" t="s">
        <v>54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f t="shared" si="0"/>
        <v>0</v>
      </c>
      <c r="K16" s="14" t="str">
        <f t="shared" si="1"/>
        <v>Perlu Evaluasi</v>
      </c>
      <c r="M16">
        <v>0</v>
      </c>
      <c r="N16" t="s">
        <v>30</v>
      </c>
    </row>
    <row r="17" spans="1:14">
      <c r="A17">
        <v>10</v>
      </c>
      <c r="B17" s="16" t="s">
        <v>56</v>
      </c>
      <c r="C17" s="7" t="s">
        <v>57</v>
      </c>
      <c r="D17" s="8">
        <v>4</v>
      </c>
      <c r="E17" s="8">
        <v>3</v>
      </c>
      <c r="F17" s="8">
        <v>3</v>
      </c>
      <c r="G17" s="8">
        <v>3</v>
      </c>
      <c r="H17" s="8">
        <v>3</v>
      </c>
      <c r="I17" s="8">
        <v>3</v>
      </c>
      <c r="J17" s="8">
        <f t="shared" si="0"/>
        <v>80</v>
      </c>
      <c r="K17" s="7" t="str">
        <f t="shared" si="1"/>
        <v>Baik</v>
      </c>
      <c r="M17">
        <v>0</v>
      </c>
      <c r="N17" t="s">
        <v>30</v>
      </c>
    </row>
    <row r="18" spans="1:14">
      <c r="A18">
        <v>11</v>
      </c>
      <c r="B18" s="6" t="s">
        <v>58</v>
      </c>
      <c r="C18" s="7" t="s">
        <v>49</v>
      </c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4</v>
      </c>
      <c r="J18" s="17">
        <f t="shared" si="0"/>
        <v>77.5</v>
      </c>
      <c r="K18" s="7" t="str">
        <f t="shared" si="1"/>
        <v>Baik</v>
      </c>
      <c r="M18">
        <v>0</v>
      </c>
      <c r="N18" t="s">
        <v>30</v>
      </c>
    </row>
    <row r="19" spans="1:14">
      <c r="A19">
        <v>12</v>
      </c>
      <c r="B19" s="6" t="s">
        <v>59</v>
      </c>
      <c r="C19" s="7" t="s">
        <v>60</v>
      </c>
      <c r="D19" s="17">
        <v>4</v>
      </c>
      <c r="E19" s="17">
        <v>4</v>
      </c>
      <c r="F19" s="17">
        <v>3</v>
      </c>
      <c r="G19" s="17">
        <v>4</v>
      </c>
      <c r="H19" s="17">
        <v>3</v>
      </c>
      <c r="I19" s="17">
        <v>3</v>
      </c>
      <c r="J19" s="17">
        <f t="shared" si="0"/>
        <v>90</v>
      </c>
      <c r="K19" s="7" t="str">
        <f t="shared" si="1"/>
        <v>Sangat Baik</v>
      </c>
      <c r="M19">
        <v>0</v>
      </c>
      <c r="N19" t="s">
        <v>30</v>
      </c>
    </row>
    <row r="20" spans="1:14">
      <c r="A20">
        <v>13</v>
      </c>
      <c r="B20" s="6" t="s">
        <v>61</v>
      </c>
      <c r="C20" s="7" t="s">
        <v>57</v>
      </c>
      <c r="D20" s="17">
        <v>4</v>
      </c>
      <c r="E20" s="17">
        <v>3</v>
      </c>
      <c r="F20" s="17">
        <v>3</v>
      </c>
      <c r="G20" s="17">
        <v>3</v>
      </c>
      <c r="H20" s="17">
        <v>4</v>
      </c>
      <c r="I20" s="17">
        <v>3</v>
      </c>
      <c r="J20" s="8">
        <f t="shared" ref="J20:J25" si="2">(D20/4*20)+(E20/4*25)+(F20/4*20)+(G20/4*15)+(H20/4*10)+(I20/4*10)</f>
        <v>82.5</v>
      </c>
      <c r="K20" s="7" t="str">
        <f t="shared" si="1"/>
        <v>Baik</v>
      </c>
      <c r="M20">
        <v>0</v>
      </c>
      <c r="N20" t="s">
        <v>30</v>
      </c>
    </row>
    <row r="21" spans="1:14">
      <c r="A21">
        <v>14</v>
      </c>
      <c r="B21" s="6" t="s">
        <v>62</v>
      </c>
      <c r="C21" s="7" t="s">
        <v>57</v>
      </c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4</v>
      </c>
      <c r="J21" s="8">
        <f t="shared" si="2"/>
        <v>77.5</v>
      </c>
      <c r="K21" s="7" t="str">
        <f t="shared" si="1"/>
        <v>Baik</v>
      </c>
      <c r="M21">
        <v>0</v>
      </c>
      <c r="N21" t="s">
        <v>30</v>
      </c>
    </row>
    <row r="22" spans="1:14">
      <c r="A22">
        <v>15</v>
      </c>
      <c r="B22" s="6" t="s">
        <v>63</v>
      </c>
      <c r="C22" s="7" t="s">
        <v>64</v>
      </c>
      <c r="D22" s="17">
        <v>3</v>
      </c>
      <c r="E22" s="17">
        <v>3</v>
      </c>
      <c r="F22" s="17">
        <v>3</v>
      </c>
      <c r="G22" s="17">
        <v>3</v>
      </c>
      <c r="H22" s="17">
        <v>4</v>
      </c>
      <c r="I22" s="17">
        <v>3</v>
      </c>
      <c r="J22" s="17">
        <f t="shared" si="2"/>
        <v>77.5</v>
      </c>
      <c r="K22" s="7" t="str">
        <f t="shared" si="1"/>
        <v>Baik</v>
      </c>
      <c r="M22">
        <v>0</v>
      </c>
      <c r="N22" t="s">
        <v>30</v>
      </c>
    </row>
    <row r="23" spans="1:14">
      <c r="A23">
        <v>16</v>
      </c>
      <c r="B23" s="6" t="s">
        <v>65</v>
      </c>
      <c r="C23" s="7" t="s">
        <v>57</v>
      </c>
      <c r="D23" s="17">
        <v>3</v>
      </c>
      <c r="E23" s="17">
        <v>3</v>
      </c>
      <c r="F23" s="17">
        <v>3</v>
      </c>
      <c r="G23" s="17">
        <v>3</v>
      </c>
      <c r="H23" s="17">
        <v>4</v>
      </c>
      <c r="I23" s="17">
        <v>3</v>
      </c>
      <c r="J23" s="17">
        <f t="shared" si="2"/>
        <v>77.5</v>
      </c>
      <c r="K23" s="7" t="str">
        <f t="shared" si="1"/>
        <v>Baik</v>
      </c>
      <c r="M23">
        <v>0</v>
      </c>
      <c r="N23" t="s">
        <v>30</v>
      </c>
    </row>
    <row r="24" spans="1:14">
      <c r="A24">
        <v>17</v>
      </c>
      <c r="B24" s="6" t="s">
        <v>66</v>
      </c>
      <c r="C24" s="7" t="s">
        <v>60</v>
      </c>
      <c r="D24" s="17">
        <v>4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8">
        <f t="shared" si="2"/>
        <v>80</v>
      </c>
      <c r="K24" s="7" t="str">
        <f t="shared" si="1"/>
        <v>Baik</v>
      </c>
      <c r="M24">
        <v>0</v>
      </c>
      <c r="N24" t="s">
        <v>30</v>
      </c>
    </row>
    <row r="25" spans="1:14">
      <c r="A25">
        <v>18</v>
      </c>
      <c r="B25" s="6" t="s">
        <v>67</v>
      </c>
      <c r="C25" s="7" t="s">
        <v>49</v>
      </c>
      <c r="D25" s="17">
        <v>3</v>
      </c>
      <c r="E25" s="17">
        <v>3</v>
      </c>
      <c r="F25" s="17">
        <v>3</v>
      </c>
      <c r="G25" s="17">
        <v>4</v>
      </c>
      <c r="H25" s="17">
        <v>3</v>
      </c>
      <c r="I25" s="17">
        <v>3</v>
      </c>
      <c r="J25" s="8">
        <f t="shared" si="2"/>
        <v>78.75</v>
      </c>
      <c r="K25" s="7" t="str">
        <f t="shared" si="1"/>
        <v>Baik</v>
      </c>
      <c r="M25">
        <v>0</v>
      </c>
      <c r="N25" t="s">
        <v>30</v>
      </c>
    </row>
    <row r="26" spans="1:14">
      <c r="A26">
        <v>19</v>
      </c>
      <c r="B26" s="18" t="s">
        <v>68</v>
      </c>
      <c r="C26" s="7" t="s">
        <v>69</v>
      </c>
      <c r="D26" s="19">
        <v>3</v>
      </c>
      <c r="E26" s="19">
        <v>3</v>
      </c>
      <c r="F26" s="19">
        <v>3</v>
      </c>
      <c r="G26" s="19">
        <v>3</v>
      </c>
      <c r="H26" s="19">
        <v>3</v>
      </c>
      <c r="I26" s="19">
        <v>3</v>
      </c>
      <c r="J26" s="19">
        <f t="shared" ref="J26:J37" si="3">(D26/4*20)+(E26/4*25)+(F26/4*20)+(G26/4*15)+(H26/4*10)+(I26/4*10)</f>
        <v>75</v>
      </c>
      <c r="K26" s="7" t="str">
        <f t="shared" ref="K26:K39" si="4">IF(J26&gt;=85,"Sangat Baik",IF(J26&gt;=75,"Baik",IF(J26&gt;=65,"Cukup","Perlu Evaluasi")))</f>
        <v>Baik</v>
      </c>
      <c r="M26">
        <v>0</v>
      </c>
      <c r="N26" t="s">
        <v>30</v>
      </c>
    </row>
    <row r="27" spans="1:14">
      <c r="A27">
        <v>20</v>
      </c>
      <c r="B27" s="20" t="s">
        <v>70</v>
      </c>
      <c r="C27" s="7" t="s">
        <v>45</v>
      </c>
      <c r="D27" s="19">
        <v>3</v>
      </c>
      <c r="E27" s="19">
        <v>3</v>
      </c>
      <c r="F27" s="19">
        <v>3</v>
      </c>
      <c r="G27" s="19">
        <v>3</v>
      </c>
      <c r="H27" s="19">
        <v>3</v>
      </c>
      <c r="I27" s="19">
        <v>3</v>
      </c>
      <c r="J27" s="19">
        <f t="shared" si="3"/>
        <v>75</v>
      </c>
      <c r="K27" s="7" t="str">
        <f t="shared" si="4"/>
        <v>Baik</v>
      </c>
      <c r="M27">
        <v>0</v>
      </c>
      <c r="N27" t="s">
        <v>30</v>
      </c>
    </row>
    <row r="28" spans="1:14">
      <c r="A28">
        <v>21</v>
      </c>
      <c r="B28" s="20" t="s">
        <v>71</v>
      </c>
      <c r="C28" s="7" t="s">
        <v>72</v>
      </c>
      <c r="D28" s="19">
        <v>3</v>
      </c>
      <c r="E28" s="19">
        <v>3</v>
      </c>
      <c r="F28" s="19">
        <v>3</v>
      </c>
      <c r="G28" s="19">
        <v>3</v>
      </c>
      <c r="H28" s="19">
        <v>3</v>
      </c>
      <c r="I28" s="19">
        <v>4</v>
      </c>
      <c r="J28" s="19">
        <f t="shared" si="3"/>
        <v>77.5</v>
      </c>
      <c r="K28" s="7" t="str">
        <f t="shared" si="4"/>
        <v>Baik</v>
      </c>
      <c r="M28">
        <v>0</v>
      </c>
      <c r="N28" t="s">
        <v>30</v>
      </c>
    </row>
    <row r="29" spans="1:14">
      <c r="A29">
        <v>22</v>
      </c>
      <c r="B29" s="20" t="s">
        <v>73</v>
      </c>
      <c r="C29" s="7" t="s">
        <v>74</v>
      </c>
      <c r="D29" s="19">
        <v>3</v>
      </c>
      <c r="E29" s="19">
        <v>3</v>
      </c>
      <c r="F29" s="19">
        <v>3</v>
      </c>
      <c r="G29" s="19">
        <v>4</v>
      </c>
      <c r="H29" s="19">
        <v>4</v>
      </c>
      <c r="I29" s="19">
        <v>4</v>
      </c>
      <c r="J29" s="19">
        <f t="shared" si="3"/>
        <v>83.75</v>
      </c>
      <c r="K29" s="7" t="str">
        <f t="shared" si="4"/>
        <v>Baik</v>
      </c>
      <c r="M29">
        <v>0</v>
      </c>
      <c r="N29" t="s">
        <v>30</v>
      </c>
    </row>
    <row r="30" spans="1:14">
      <c r="A30">
        <v>23</v>
      </c>
      <c r="B30" s="20" t="s">
        <v>75</v>
      </c>
      <c r="C30" s="7" t="s">
        <v>74</v>
      </c>
      <c r="D30" s="19">
        <v>3</v>
      </c>
      <c r="E30" s="19">
        <v>4</v>
      </c>
      <c r="F30" s="19">
        <v>3</v>
      </c>
      <c r="G30" s="19">
        <v>4</v>
      </c>
      <c r="H30" s="19">
        <v>4</v>
      </c>
      <c r="I30" s="19">
        <v>3</v>
      </c>
      <c r="J30" s="19">
        <f t="shared" si="3"/>
        <v>87.5</v>
      </c>
      <c r="K30" s="7" t="str">
        <f t="shared" si="4"/>
        <v>Sangat Baik</v>
      </c>
      <c r="M30">
        <v>0</v>
      </c>
      <c r="N30" t="s">
        <v>30</v>
      </c>
    </row>
    <row r="31" spans="1:14">
      <c r="A31">
        <v>24</v>
      </c>
      <c r="B31" s="20" t="s">
        <v>76</v>
      </c>
      <c r="C31" s="7" t="s">
        <v>77</v>
      </c>
      <c r="D31" s="19">
        <v>3</v>
      </c>
      <c r="E31" s="19">
        <v>3</v>
      </c>
      <c r="F31" s="19">
        <v>3</v>
      </c>
      <c r="G31" s="19">
        <v>3</v>
      </c>
      <c r="H31" s="19">
        <v>3</v>
      </c>
      <c r="I31" s="19">
        <v>3</v>
      </c>
      <c r="J31" s="19">
        <f t="shared" si="3"/>
        <v>75</v>
      </c>
      <c r="K31" s="7" t="str">
        <f t="shared" si="4"/>
        <v>Baik</v>
      </c>
      <c r="M31">
        <v>0</v>
      </c>
      <c r="N31" t="s">
        <v>30</v>
      </c>
    </row>
    <row r="32" spans="1:14">
      <c r="A32">
        <v>25</v>
      </c>
      <c r="B32" s="20" t="s">
        <v>78</v>
      </c>
      <c r="C32" s="7" t="s">
        <v>77</v>
      </c>
      <c r="D32" s="19">
        <v>3</v>
      </c>
      <c r="E32" s="19">
        <v>3</v>
      </c>
      <c r="F32" s="19">
        <v>3</v>
      </c>
      <c r="G32" s="19">
        <v>3</v>
      </c>
      <c r="H32" s="19">
        <v>3</v>
      </c>
      <c r="I32" s="19">
        <v>3</v>
      </c>
      <c r="J32" s="19">
        <f t="shared" si="3"/>
        <v>75</v>
      </c>
      <c r="K32" s="7" t="str">
        <f t="shared" si="4"/>
        <v>Baik</v>
      </c>
      <c r="M32">
        <v>0</v>
      </c>
      <c r="N32" t="s">
        <v>30</v>
      </c>
    </row>
    <row r="33" spans="1:15">
      <c r="A33">
        <v>26</v>
      </c>
      <c r="B33" s="21" t="s">
        <v>79</v>
      </c>
      <c r="C33" s="7" t="s">
        <v>80</v>
      </c>
      <c r="D33" s="19">
        <v>4</v>
      </c>
      <c r="E33" s="19">
        <v>3</v>
      </c>
      <c r="F33" s="19">
        <v>3</v>
      </c>
      <c r="G33" s="19">
        <v>3</v>
      </c>
      <c r="H33" s="19">
        <v>3</v>
      </c>
      <c r="I33" s="19">
        <v>3</v>
      </c>
      <c r="J33" s="19">
        <f t="shared" si="3"/>
        <v>80</v>
      </c>
      <c r="K33" s="7" t="str">
        <f t="shared" si="4"/>
        <v>Baik</v>
      </c>
      <c r="M33">
        <v>0</v>
      </c>
      <c r="N33" t="s">
        <v>30</v>
      </c>
    </row>
    <row r="34" spans="1:15">
      <c r="A34">
        <v>27</v>
      </c>
      <c r="B34" s="22" t="s">
        <v>81</v>
      </c>
      <c r="C34" s="23" t="s">
        <v>80</v>
      </c>
      <c r="D34" s="24">
        <v>4</v>
      </c>
      <c r="E34" s="24">
        <v>4</v>
      </c>
      <c r="F34" s="24">
        <v>4</v>
      </c>
      <c r="G34" s="24">
        <v>3</v>
      </c>
      <c r="H34" s="24">
        <v>3</v>
      </c>
      <c r="I34" s="24">
        <v>4</v>
      </c>
      <c r="J34" s="24">
        <f t="shared" si="3"/>
        <v>93.75</v>
      </c>
      <c r="K34" s="7" t="str">
        <f t="shared" si="4"/>
        <v>Sangat Baik</v>
      </c>
      <c r="M34">
        <v>0</v>
      </c>
      <c r="N34" t="s">
        <v>30</v>
      </c>
    </row>
    <row r="35" spans="1:15">
      <c r="A35">
        <v>28</v>
      </c>
      <c r="B35" s="22" t="s">
        <v>82</v>
      </c>
      <c r="C35" s="7" t="s">
        <v>64</v>
      </c>
      <c r="D35" s="24">
        <v>4</v>
      </c>
      <c r="E35" s="24">
        <v>4</v>
      </c>
      <c r="F35" s="24">
        <v>4</v>
      </c>
      <c r="G35" s="24">
        <v>3</v>
      </c>
      <c r="H35" s="24">
        <v>3</v>
      </c>
      <c r="I35" s="24">
        <v>3</v>
      </c>
      <c r="J35" s="24">
        <f t="shared" si="3"/>
        <v>91.25</v>
      </c>
      <c r="K35" s="7" t="str">
        <f t="shared" si="4"/>
        <v>Sangat Baik</v>
      </c>
      <c r="M35">
        <v>0</v>
      </c>
      <c r="N35" t="s">
        <v>30</v>
      </c>
    </row>
    <row r="36" spans="1:15">
      <c r="A36">
        <v>29</v>
      </c>
      <c r="B36" s="22" t="s">
        <v>83</v>
      </c>
      <c r="C36" s="7" t="s">
        <v>84</v>
      </c>
      <c r="D36" s="24">
        <v>4</v>
      </c>
      <c r="E36" s="24">
        <v>4</v>
      </c>
      <c r="F36" s="24">
        <v>4</v>
      </c>
      <c r="G36" s="24">
        <v>3</v>
      </c>
      <c r="H36" s="24">
        <v>4</v>
      </c>
      <c r="I36" s="24">
        <v>4</v>
      </c>
      <c r="J36" s="24">
        <f t="shared" si="3"/>
        <v>96.25</v>
      </c>
      <c r="K36" s="7" t="str">
        <f t="shared" si="4"/>
        <v>Sangat Baik</v>
      </c>
      <c r="M36">
        <v>0</v>
      </c>
      <c r="N36" t="s">
        <v>30</v>
      </c>
    </row>
    <row r="37" spans="1:15">
      <c r="A37">
        <v>30</v>
      </c>
      <c r="B37" s="22" t="s">
        <v>85</v>
      </c>
      <c r="C37" s="7" t="s">
        <v>77</v>
      </c>
      <c r="D37" s="24">
        <v>4</v>
      </c>
      <c r="E37" s="24">
        <v>4</v>
      </c>
      <c r="F37" s="24">
        <v>3</v>
      </c>
      <c r="G37" s="24">
        <v>4</v>
      </c>
      <c r="H37" s="24">
        <v>3</v>
      </c>
      <c r="I37" s="24">
        <v>4</v>
      </c>
      <c r="J37" s="24">
        <f t="shared" si="3"/>
        <v>92.5</v>
      </c>
      <c r="K37" s="7" t="str">
        <f t="shared" si="4"/>
        <v>Sangat Baik</v>
      </c>
      <c r="M37">
        <v>0</v>
      </c>
      <c r="N37" t="s">
        <v>30</v>
      </c>
    </row>
    <row r="38" spans="1:15">
      <c r="A38">
        <v>31</v>
      </c>
      <c r="B38" s="22" t="s">
        <v>86</v>
      </c>
      <c r="C38" s="7" t="s">
        <v>64</v>
      </c>
      <c r="D38" s="25">
        <v>4</v>
      </c>
      <c r="E38" s="25">
        <v>3</v>
      </c>
      <c r="F38" s="25">
        <v>4</v>
      </c>
      <c r="G38" s="25">
        <v>4</v>
      </c>
      <c r="H38" s="25">
        <v>4</v>
      </c>
      <c r="I38" s="25">
        <v>3</v>
      </c>
      <c r="J38" s="24">
        <f t="shared" ref="J38:J39" si="5">(D38/4*20)+(E38/4*25)+(F38/4*20)+(G38/4*15)+(H38/4*10)+(I38/4*10)</f>
        <v>91.25</v>
      </c>
      <c r="K38" s="12" t="str">
        <f t="shared" si="4"/>
        <v>Sangat Baik</v>
      </c>
      <c r="M38">
        <v>0</v>
      </c>
      <c r="N38" t="s">
        <v>30</v>
      </c>
    </row>
    <row r="39" spans="1:15">
      <c r="A39">
        <v>32</v>
      </c>
      <c r="B39" s="26" t="s">
        <v>22</v>
      </c>
      <c r="C39" s="27" t="s">
        <v>87</v>
      </c>
      <c r="D39" s="28">
        <v>4</v>
      </c>
      <c r="E39" s="28">
        <v>4</v>
      </c>
      <c r="F39" s="28">
        <v>4</v>
      </c>
      <c r="G39" s="28">
        <v>4</v>
      </c>
      <c r="H39" s="28">
        <v>4</v>
      </c>
      <c r="I39" s="28">
        <v>4</v>
      </c>
      <c r="J39" s="29">
        <f t="shared" si="5"/>
        <v>100</v>
      </c>
      <c r="K39" s="7" t="str">
        <f t="shared" si="4"/>
        <v>Sangat Baik</v>
      </c>
      <c r="M39">
        <v>0</v>
      </c>
      <c r="N39" t="s">
        <v>30</v>
      </c>
    </row>
    <row r="40" spans="1:15">
      <c r="I40" s="30"/>
      <c r="N40">
        <v>0</v>
      </c>
      <c r="O40" t="s">
        <v>30</v>
      </c>
    </row>
    <row r="41" spans="1:15">
      <c r="I41" s="30"/>
      <c r="N41">
        <v>0</v>
      </c>
      <c r="O41" t="s">
        <v>30</v>
      </c>
    </row>
    <row r="42" spans="1:15">
      <c r="N42">
        <v>0</v>
      </c>
      <c r="O42" t="s">
        <v>30</v>
      </c>
    </row>
    <row r="43" spans="1:15">
      <c r="N43">
        <v>0</v>
      </c>
      <c r="O43" t="s">
        <v>30</v>
      </c>
    </row>
    <row r="44" spans="1:15">
      <c r="I44" s="31"/>
      <c r="N44">
        <v>0</v>
      </c>
      <c r="O44" t="s">
        <v>30</v>
      </c>
    </row>
    <row r="45" spans="1:15">
      <c r="I45" s="30"/>
      <c r="N45">
        <v>0</v>
      </c>
      <c r="O45" t="s">
        <v>30</v>
      </c>
    </row>
    <row r="46" spans="1:15">
      <c r="N46">
        <v>0</v>
      </c>
      <c r="O46" t="s">
        <v>30</v>
      </c>
    </row>
    <row r="47" spans="1:15">
      <c r="A47" s="30" t="s">
        <v>24</v>
      </c>
      <c r="N47">
        <v>0</v>
      </c>
      <c r="O47" t="s">
        <v>30</v>
      </c>
    </row>
    <row r="48" spans="1:15">
      <c r="A48" s="30" t="s">
        <v>25</v>
      </c>
      <c r="N48">
        <v>0</v>
      </c>
      <c r="O48" t="s">
        <v>30</v>
      </c>
    </row>
    <row r="49" spans="1:15">
      <c r="N49">
        <v>0</v>
      </c>
      <c r="O49" t="s">
        <v>30</v>
      </c>
    </row>
    <row r="50" spans="1:15">
      <c r="N50">
        <v>0</v>
      </c>
      <c r="O50" t="s">
        <v>30</v>
      </c>
    </row>
    <row r="51" spans="1:15">
      <c r="A51" s="31" t="s">
        <v>26</v>
      </c>
      <c r="N51">
        <v>0</v>
      </c>
      <c r="O51" t="s">
        <v>30</v>
      </c>
    </row>
    <row r="52" spans="1:15">
      <c r="A52" s="30" t="s">
        <v>27</v>
      </c>
      <c r="N52">
        <v>0</v>
      </c>
      <c r="O52" t="s">
        <v>30</v>
      </c>
    </row>
    <row r="53" spans="1:15">
      <c r="N53">
        <v>0</v>
      </c>
      <c r="O53" t="s">
        <v>30</v>
      </c>
    </row>
    <row r="55" spans="1:15">
      <c r="B55" s="9"/>
    </row>
    <row r="56" spans="1:15">
      <c r="B56" s="32"/>
    </row>
    <row r="57" spans="1:15">
      <c r="B57" s="33"/>
    </row>
  </sheetData>
  <mergeCells count="12">
    <mergeCell ref="B1:M1"/>
    <mergeCell ref="B2:M2"/>
    <mergeCell ref="B3:M3"/>
    <mergeCell ref="A5:L5"/>
    <mergeCell ref="I40:L40"/>
    <mergeCell ref="I41:L41"/>
    <mergeCell ref="I44:L44"/>
    <mergeCell ref="I45:L45"/>
    <mergeCell ref="A47:D47"/>
    <mergeCell ref="A48:D48"/>
    <mergeCell ref="A51:D51"/>
    <mergeCell ref="A52:D5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Penilaian Panitia Seminar</vt:lpstr>
      <vt:lpstr>Rekap Penilaian Panitia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Sweety</cp:lastModifiedBy>
  <dcterms:created xsi:type="dcterms:W3CDTF">2026-02-22T22:04:00Z</dcterms:created>
  <dcterms:modified xsi:type="dcterms:W3CDTF">2026-04-28T04:29:18Z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0A327437A1A64505A97603B88D87BA7F_13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